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rosscontrols459-my.sharepoint.com/personal/scotth_rosscontrols_com/Documents/Desktop/"/>
    </mc:Choice>
  </mc:AlternateContent>
  <xr:revisionPtr revIDLastSave="0" documentId="13_ncr:4000b_{9CF8B468-D21E-48FD-AC14-4C9BDD2D0A57}" xr6:coauthVersionLast="47" xr6:coauthVersionMax="47" xr10:uidLastSave="{00000000-0000-0000-0000-000000000000}"/>
  <bookViews>
    <workbookView xWindow="825" yWindow="975" windowWidth="21600" windowHeight="11385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F20" i="1"/>
  <c r="F26" i="1"/>
  <c r="F17" i="1"/>
  <c r="D17" i="1"/>
  <c r="D18" i="1"/>
  <c r="F21" i="1"/>
  <c r="F18" i="1"/>
  <c r="F27" i="1"/>
  <c r="F28" i="1"/>
  <c r="D26" i="1"/>
  <c r="D27" i="1"/>
  <c r="D28" i="1"/>
</calcChain>
</file>

<file path=xl/sharedStrings.xml><?xml version="1.0" encoding="utf-8"?>
<sst xmlns="http://schemas.openxmlformats.org/spreadsheetml/2006/main" count="54" uniqueCount="36">
  <si>
    <t>mm</t>
  </si>
  <si>
    <t>1/min</t>
  </si>
  <si>
    <t>bar</t>
  </si>
  <si>
    <t>kWh</t>
  </si>
  <si>
    <t>ENERGY SAVER</t>
  </si>
  <si>
    <t>Number of the cycles per minute</t>
  </si>
  <si>
    <t>Operating pressure (gauge)</t>
  </si>
  <si>
    <t>USD</t>
  </si>
  <si>
    <t xml:space="preserve">Energy saved per year </t>
  </si>
  <si>
    <t>hours</t>
  </si>
  <si>
    <t>days</t>
  </si>
  <si>
    <t>inch</t>
  </si>
  <si>
    <t>psi</t>
  </si>
  <si>
    <t>cubic inches/min</t>
  </si>
  <si>
    <t>liters/min</t>
  </si>
  <si>
    <t>m3/h</t>
  </si>
  <si>
    <t xml:space="preserve">Energy saved </t>
  </si>
  <si>
    <t>cubic feet/h</t>
  </si>
  <si>
    <t>Parameters - Metric</t>
  </si>
  <si>
    <t>Parameters - English</t>
  </si>
  <si>
    <t xml:space="preserve">                                Energy Savings Calculator</t>
  </si>
  <si>
    <t>Stroke of the cylinder</t>
  </si>
  <si>
    <t>Hours worked per day</t>
  </si>
  <si>
    <t>Days worked per month</t>
  </si>
  <si>
    <t xml:space="preserve">Price of the kWh </t>
  </si>
  <si>
    <t>Reduction of the cost per year</t>
  </si>
  <si>
    <t xml:space="preserve">Power consumption to produce 1 m3 = 0,1 kW        </t>
  </si>
  <si>
    <t>Lower pressure (gauge)</t>
  </si>
  <si>
    <t>Consumption of the compressed air at operating pressure</t>
  </si>
  <si>
    <t xml:space="preserve"> </t>
  </si>
  <si>
    <t>Consumption of the compressed air with lower pressure on return stroke</t>
  </si>
  <si>
    <t>Diameter of the cylinder rod</t>
  </si>
  <si>
    <t xml:space="preserve">Only direct consumption in the cylinder was taken into consideration with this calculator. Additional costs as a result of leakage in  </t>
  </si>
  <si>
    <t>the cylinder rod and piston or in the generation and distribution of the compressed air, even though very expensive, were not included</t>
  </si>
  <si>
    <t>due to their variability which has proven to be too difficult to measure.</t>
  </si>
  <si>
    <t>Diameter of the cylinder piston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</si>
</sst>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thin">
        <color rgb="FFF15D2F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4" fontId="2" fillId="0" borderId="2" xfId="0" applyNumberFormat="1" applyFont="1" applyBorder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5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790575</xdr:colOff>
      <xdr:row>3</xdr:row>
      <xdr:rowOff>38100</xdr:rowOff>
    </xdr:to>
    <xdr:pic>
      <xdr:nvPicPr>
        <xdr:cNvPr id="1032" name="Picture 4">
          <a:extLst>
            <a:ext uri="{FF2B5EF4-FFF2-40B4-BE49-F238E27FC236}">
              <a16:creationId xmlns:a16="http://schemas.microsoft.com/office/drawing/2014/main" id="{7ACAB3C7-CCB2-4F53-88FC-464A5647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742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12" customWidth="1"/>
    <col min="2" max="2" width="45.28515625" bestFit="1" customWidth="1"/>
    <col min="3" max="3" width="9.28515625" customWidth="1"/>
    <col min="4" max="4" width="19.85546875" customWidth="1"/>
    <col min="6" max="6" width="20" bestFit="1" customWidth="1"/>
    <col min="7" max="7" width="15" customWidth="1"/>
  </cols>
  <sheetData>
    <row r="3" spans="1:7" ht="18" x14ac:dyDescent="0.25">
      <c r="A3" s="20" t="s">
        <v>20</v>
      </c>
      <c r="B3" s="20"/>
      <c r="C3" s="20"/>
      <c r="D3" s="20"/>
      <c r="E3" s="20"/>
      <c r="F3" s="20"/>
      <c r="G3" s="20"/>
    </row>
    <row r="4" spans="1:7" ht="18" x14ac:dyDescent="0.25">
      <c r="A4" s="1"/>
    </row>
    <row r="5" spans="1:7" ht="13.5" thickBot="1" x14ac:dyDescent="0.25"/>
    <row r="6" spans="1:7" ht="14.25" thickTop="1" thickBot="1" x14ac:dyDescent="0.25">
      <c r="D6" s="21" t="s">
        <v>18</v>
      </c>
      <c r="F6" s="21" t="s">
        <v>19</v>
      </c>
    </row>
    <row r="7" spans="1:7" ht="14.25" thickTop="1" thickBot="1" x14ac:dyDescent="0.25">
      <c r="B7" t="s">
        <v>35</v>
      </c>
      <c r="D7" s="5"/>
      <c r="E7" t="s">
        <v>0</v>
      </c>
      <c r="F7" s="5">
        <v>3</v>
      </c>
      <c r="G7" t="s">
        <v>11</v>
      </c>
    </row>
    <row r="8" spans="1:7" ht="14.25" thickTop="1" thickBot="1" x14ac:dyDescent="0.25">
      <c r="B8" t="s">
        <v>31</v>
      </c>
      <c r="D8" s="5"/>
      <c r="E8" t="s">
        <v>0</v>
      </c>
      <c r="F8" s="5">
        <v>0.5</v>
      </c>
      <c r="G8" t="s">
        <v>11</v>
      </c>
    </row>
    <row r="9" spans="1:7" ht="14.25" thickTop="1" thickBot="1" x14ac:dyDescent="0.25">
      <c r="B9" t="s">
        <v>21</v>
      </c>
      <c r="D9" s="5"/>
      <c r="E9" t="s">
        <v>0</v>
      </c>
      <c r="F9" s="5">
        <v>8</v>
      </c>
      <c r="G9" t="s">
        <v>11</v>
      </c>
    </row>
    <row r="10" spans="1:7" ht="14.25" thickTop="1" thickBot="1" x14ac:dyDescent="0.25">
      <c r="B10" t="s">
        <v>5</v>
      </c>
      <c r="D10" s="5"/>
      <c r="E10" t="s">
        <v>1</v>
      </c>
      <c r="F10" s="5">
        <v>6</v>
      </c>
      <c r="G10" t="s">
        <v>1</v>
      </c>
    </row>
    <row r="11" spans="1:7" ht="14.25" thickTop="1" thickBot="1" x14ac:dyDescent="0.25">
      <c r="B11" t="s">
        <v>6</v>
      </c>
      <c r="D11" s="5"/>
      <c r="E11" t="s">
        <v>2</v>
      </c>
      <c r="F11" s="5">
        <v>100</v>
      </c>
      <c r="G11" t="s">
        <v>12</v>
      </c>
    </row>
    <row r="12" spans="1:7" ht="14.25" thickTop="1" thickBot="1" x14ac:dyDescent="0.25">
      <c r="B12" s="4" t="s">
        <v>27</v>
      </c>
      <c r="D12" s="5"/>
      <c r="E12" t="s">
        <v>2</v>
      </c>
      <c r="F12" s="5">
        <v>30</v>
      </c>
      <c r="G12" s="4" t="s">
        <v>12</v>
      </c>
    </row>
    <row r="13" spans="1:7" ht="14.25" thickTop="1" thickBot="1" x14ac:dyDescent="0.25">
      <c r="B13" t="s">
        <v>22</v>
      </c>
      <c r="D13" s="5"/>
      <c r="E13" t="s">
        <v>9</v>
      </c>
      <c r="F13" s="5">
        <v>10</v>
      </c>
      <c r="G13" t="s">
        <v>9</v>
      </c>
    </row>
    <row r="14" spans="1:7" ht="14.25" thickTop="1" thickBot="1" x14ac:dyDescent="0.25">
      <c r="B14" s="22" t="s">
        <v>23</v>
      </c>
      <c r="D14" s="5"/>
      <c r="E14" t="s">
        <v>10</v>
      </c>
      <c r="F14" s="5">
        <v>22</v>
      </c>
      <c r="G14" t="s">
        <v>10</v>
      </c>
    </row>
    <row r="15" spans="1:7" ht="14.25" thickTop="1" thickBot="1" x14ac:dyDescent="0.25">
      <c r="B15" t="s">
        <v>24</v>
      </c>
      <c r="D15" s="7"/>
      <c r="E15" t="s">
        <v>7</v>
      </c>
      <c r="F15" s="7">
        <v>0.1</v>
      </c>
      <c r="G15" t="s">
        <v>7</v>
      </c>
    </row>
    <row r="16" spans="1:7" ht="13.5" thickTop="1" x14ac:dyDescent="0.2"/>
    <row r="17" spans="1:7" ht="27.6" customHeight="1" x14ac:dyDescent="0.2">
      <c r="B17" s="16" t="s">
        <v>28</v>
      </c>
      <c r="C17" s="17" t="s">
        <v>29</v>
      </c>
      <c r="D17" s="9">
        <f>0.785*D9*(2*D7*D7-D8*D8)*(D11+1)*D10/1000000</f>
        <v>0</v>
      </c>
      <c r="E17" t="s">
        <v>14</v>
      </c>
      <c r="F17" s="9">
        <f>0.785*F9*(2*F7*F7-F8*F8)*(F11/14.5+1)*F10</f>
        <v>5281.3717241379309</v>
      </c>
      <c r="G17" s="4" t="s">
        <v>13</v>
      </c>
    </row>
    <row r="18" spans="1:7" x14ac:dyDescent="0.2">
      <c r="B18" s="18"/>
      <c r="C18" s="18"/>
      <c r="D18" s="9">
        <f>(D17*60)/1000</f>
        <v>0</v>
      </c>
      <c r="E18" t="s">
        <v>15</v>
      </c>
      <c r="F18" s="9">
        <f>(F17*60)/1728</f>
        <v>183.38096264367815</v>
      </c>
      <c r="G18" t="s">
        <v>17</v>
      </c>
    </row>
    <row r="19" spans="1:7" x14ac:dyDescent="0.2">
      <c r="D19" s="10"/>
      <c r="F19" s="8"/>
    </row>
    <row r="20" spans="1:7" ht="25.5" x14ac:dyDescent="0.2">
      <c r="B20" s="19" t="s">
        <v>30</v>
      </c>
      <c r="C20" s="4" t="s">
        <v>29</v>
      </c>
      <c r="D20" s="9">
        <f>0.785*D9*(D7*D7-D8*D8)*(D11/14.5+1)*D10+0.785*D9*(D7*D7-D8*D8)*(D12/14.5+1)*D10</f>
        <v>0</v>
      </c>
      <c r="E20" t="s">
        <v>14</v>
      </c>
      <c r="F20" s="9">
        <f>0.785*F9*(F7*F7-F8*F8)*(F11/14.5+1)*F10+0.785*F9*(F7*F7-F8*F8)*(F12/14.5+1)*F10</f>
        <v>3615.3310344827587</v>
      </c>
      <c r="G20" s="4" t="s">
        <v>13</v>
      </c>
    </row>
    <row r="21" spans="1:7" x14ac:dyDescent="0.2">
      <c r="D21" s="9">
        <f>(D20*60)/1728</f>
        <v>0</v>
      </c>
      <c r="E21" t="s">
        <v>15</v>
      </c>
      <c r="F21" s="9">
        <f>(F20*60)/1728</f>
        <v>125.53232758620689</v>
      </c>
      <c r="G21" t="s">
        <v>17</v>
      </c>
    </row>
    <row r="22" spans="1:7" x14ac:dyDescent="0.2">
      <c r="B22" t="s">
        <v>26</v>
      </c>
      <c r="D22" s="2"/>
      <c r="F22" s="9"/>
    </row>
    <row r="23" spans="1:7" x14ac:dyDescent="0.2">
      <c r="D23" s="2"/>
      <c r="F23" s="9"/>
    </row>
    <row r="24" spans="1:7" x14ac:dyDescent="0.2">
      <c r="D24" s="2"/>
      <c r="F24" s="9"/>
    </row>
    <row r="25" spans="1:7" ht="16.5" thickBot="1" x14ac:dyDescent="0.3">
      <c r="B25" s="3" t="s">
        <v>4</v>
      </c>
      <c r="D25" s="2"/>
    </row>
    <row r="26" spans="1:7" ht="17.25" thickTop="1" thickBot="1" x14ac:dyDescent="0.3">
      <c r="B26" s="4" t="s">
        <v>16</v>
      </c>
      <c r="D26" s="11" t="e">
        <f>(0.785*D9*(D7*D7-D8*D8)*D10*(D11-2)/1000000)/D17</f>
        <v>#DIV/0!</v>
      </c>
      <c r="E26" s="6"/>
      <c r="F26" s="13">
        <f>(F17-F20)/F17</f>
        <v>0.31545605510794017</v>
      </c>
    </row>
    <row r="27" spans="1:7" ht="17.25" thickTop="1" thickBot="1" x14ac:dyDescent="0.3">
      <c r="B27" t="s">
        <v>8</v>
      </c>
      <c r="D27" s="12" t="e">
        <f>D18*D13*D14*12*D26*0.1</f>
        <v>#DIV/0!</v>
      </c>
      <c r="E27" s="15" t="s">
        <v>3</v>
      </c>
      <c r="F27" s="14">
        <f>(F18/35.31467)*F13*F14*12*F26*0.1</f>
        <v>432.45596391449811</v>
      </c>
      <c r="G27" t="s">
        <v>3</v>
      </c>
    </row>
    <row r="28" spans="1:7" ht="17.25" thickTop="1" thickBot="1" x14ac:dyDescent="0.3">
      <c r="B28" t="s">
        <v>25</v>
      </c>
      <c r="D28" s="12" t="e">
        <f>D27*D15</f>
        <v>#DIV/0!</v>
      </c>
      <c r="E28" s="15" t="s">
        <v>7</v>
      </c>
      <c r="F28" s="14">
        <f>F27*F15</f>
        <v>43.245596391449816</v>
      </c>
      <c r="G28" t="s">
        <v>7</v>
      </c>
    </row>
    <row r="29" spans="1:7" ht="13.5" thickTop="1" x14ac:dyDescent="0.2">
      <c r="D29" s="2"/>
    </row>
    <row r="30" spans="1:7" x14ac:dyDescent="0.2">
      <c r="A30" t="s">
        <v>32</v>
      </c>
      <c r="D30" s="2"/>
    </row>
    <row r="31" spans="1:7" x14ac:dyDescent="0.2">
      <c r="A31" t="s">
        <v>33</v>
      </c>
      <c r="D31" s="2"/>
    </row>
    <row r="32" spans="1:7" x14ac:dyDescent="0.2">
      <c r="A32" t="s">
        <v>34</v>
      </c>
      <c r="D32" s="2"/>
    </row>
    <row r="33" spans="4:4" x14ac:dyDescent="0.2">
      <c r="D33" s="2"/>
    </row>
  </sheetData>
  <mergeCells count="1">
    <mergeCell ref="A3:G3"/>
  </mergeCells>
  <phoneticPr fontId="0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>ROSS SOUTH AMERICA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BENTO</dc:creator>
  <cp:lastModifiedBy>Scott Hilt</cp:lastModifiedBy>
  <cp:lastPrinted>2001-10-29T10:52:25Z</cp:lastPrinted>
  <dcterms:created xsi:type="dcterms:W3CDTF">2001-07-14T12:20:17Z</dcterms:created>
  <dcterms:modified xsi:type="dcterms:W3CDTF">2021-07-23T13:07:20Z</dcterms:modified>
</cp:coreProperties>
</file>